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3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10815" windowHeight="10710"/>
  </bookViews>
  <sheets>
    <sheet name="EAEPED_ADMIN" sheetId="1" r:id="rId1"/>
  </sheets>
  <definedNames>
    <definedName name="_xlnm.Print_Area" localSheetId="0">EAEPED_ADMIN!$A$1:$I$49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H21" i="1" s="1"/>
  <c r="E22" i="1"/>
  <c r="H22" i="1" s="1"/>
  <c r="E23" i="1"/>
  <c r="H23" i="1" s="1"/>
  <c r="E24" i="1"/>
  <c r="H24" i="1"/>
  <c r="E25" i="1"/>
  <c r="H25" i="1" s="1"/>
  <c r="E26" i="1"/>
  <c r="H26" i="1"/>
  <c r="E27" i="1"/>
  <c r="H27" i="1" s="1"/>
  <c r="E28" i="1"/>
  <c r="H28" i="1" s="1"/>
  <c r="E29" i="1"/>
  <c r="H29" i="1" s="1"/>
  <c r="E30" i="1"/>
  <c r="H30" i="1"/>
  <c r="E31" i="1"/>
  <c r="H31" i="1" s="1"/>
  <c r="E32" i="1"/>
  <c r="H32" i="1"/>
  <c r="E33" i="1"/>
  <c r="H33" i="1" s="1"/>
  <c r="E34" i="1"/>
  <c r="H34" i="1" s="1"/>
  <c r="E35" i="1"/>
  <c r="H35" i="1" s="1"/>
  <c r="E36" i="1"/>
  <c r="H36" i="1"/>
  <c r="E37" i="1"/>
  <c r="H37" i="1" s="1"/>
  <c r="E38" i="1"/>
  <c r="H38" i="1"/>
  <c r="E39" i="1"/>
  <c r="H39" i="1" s="1"/>
  <c r="E40" i="1"/>
  <c r="H40" i="1" s="1"/>
  <c r="E41" i="1"/>
  <c r="H41" i="1" s="1"/>
  <c r="E42" i="1"/>
  <c r="H42" i="1"/>
  <c r="E43" i="1"/>
  <c r="H43" i="1" s="1"/>
  <c r="E44" i="1"/>
  <c r="H44" i="1"/>
  <c r="E45" i="1"/>
  <c r="H45" i="1" s="1"/>
  <c r="G9" i="1" l="1"/>
  <c r="E20" i="1" l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47" i="1" s="1"/>
  <c r="F19" i="1"/>
  <c r="D19" i="1"/>
  <c r="C19" i="1"/>
  <c r="F9" i="1"/>
  <c r="D9" i="1"/>
  <c r="C9" i="1"/>
  <c r="D47" i="1" l="1"/>
  <c r="F47" i="1"/>
  <c r="E9" i="1"/>
  <c r="C47" i="1"/>
  <c r="E19" i="1"/>
  <c r="H19" i="1" s="1"/>
  <c r="E47" i="1" l="1"/>
  <c r="H9" i="1"/>
  <c r="H47" i="1" s="1"/>
</calcChain>
</file>

<file path=xl/sharedStrings.xml><?xml version="1.0" encoding="utf-8"?>
<sst xmlns="http://schemas.openxmlformats.org/spreadsheetml/2006/main" count="52" uniqueCount="52">
  <si>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</si>
  <si>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</si>
  <si>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</si>
  <si>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</si>
  <si>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</si>
  <si>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</si>
  <si>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</si>
  <si>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</si>
  <si>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</si>
  <si>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</si>
  <si>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</si>
  <si>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</si>
  <si>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</si>
  <si>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</si>
  <si>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</si>
  <si>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</si>
  <si>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</si>
  <si>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</si>
  <si>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</si>
  <si>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</si>
  <si>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</si>
  <si>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</si>
  <si>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</si>
  <si>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</si>
  <si>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Coordinación de Zona 01 Sur</t>
  </si>
  <si>
    <t>Coordinación de Zona 02 Norte</t>
  </si>
  <si>
    <t>Coordinación de Zona 20 Sureste</t>
  </si>
  <si>
    <t>Coordinación de Zona 03 Juárez</t>
  </si>
  <si>
    <t>Coordinación de Zona 17 Juárez</t>
  </si>
  <si>
    <t>Coordinación de Zona 18 Juárez</t>
  </si>
  <si>
    <t>Coordinación de Zona 19 Juárez</t>
  </si>
  <si>
    <t>Coordinación de Zona 07 Nuevo Casas Grandes</t>
  </si>
  <si>
    <t>Coordinación de Zona 08 Madera</t>
  </si>
  <si>
    <t>Coordinación de Zona 09 San Juanito</t>
  </si>
  <si>
    <t>Coordinación de Zona 10 Cuauhtémoc</t>
  </si>
  <si>
    <t>Coordinación de Zona 12 Delicias</t>
  </si>
  <si>
    <t>Coordinación de Zona 13 Camargo</t>
  </si>
  <si>
    <t>Coordinación de Zona 14 Guachochi</t>
  </si>
  <si>
    <t>Coordinación de Zona 15 Parral</t>
  </si>
  <si>
    <t>Coordinación de Zona 26 Guadalupe y Calvo</t>
  </si>
  <si>
    <t>Oficina del Director</t>
  </si>
  <si>
    <t>Proyectos Estrategicos</t>
  </si>
  <si>
    <t>Administración y Finanzas</t>
  </si>
  <si>
    <t>Acreditación y Certificación</t>
  </si>
  <si>
    <t>Informática</t>
  </si>
  <si>
    <t>Planeación y Evaluación</t>
  </si>
  <si>
    <t>Servicios Educativos</t>
  </si>
  <si>
    <t>Coordinación Regional</t>
  </si>
  <si>
    <t xml:space="preserve">Jurídico </t>
  </si>
  <si>
    <t>Dirección General</t>
  </si>
  <si>
    <t>Instituto Chihuahuense de Educación para los Adultos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</si>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</sst>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62"/>
  <sheetViews>
    <sheetView tabSelected="1" zoomScale="96" zoomScaleNormal="96" workbookViewId="0">
      <selection activeCell="K26" sqref="K26"/>
    </sheetView>
  </sheetViews>
  <sheetFormatPr baseColWidth="10" defaultColWidth="11.42578125" defaultRowHeight="12" x14ac:dyDescent="0.2"/>
  <cols>
    <col min="1" max="1" width="3.5703125" style="14" customWidth="1"/>
    <col min="2" max="2" width="39.85546875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50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51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0</v>
      </c>
      <c r="D9" s="12">
        <f>SUM(D10:D17)</f>
        <v>0</v>
      </c>
      <c r="E9" s="16">
        <f>SUM(C9:D9)</f>
        <v>0</v>
      </c>
      <c r="F9" s="12">
        <f>SUM(F10:F17)</f>
        <v>0</v>
      </c>
      <c r="G9" s="12">
        <f>SUM(G10:G17)</f>
        <v>0</v>
      </c>
      <c r="H9" s="16">
        <f>SUM(E9-F9)</f>
        <v>0</v>
      </c>
    </row>
    <row r="10" spans="2:9" x14ac:dyDescent="0.2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SUM(C20:C45)</f>
        <v>140359590.57999995</v>
      </c>
      <c r="D19" s="13">
        <f>SUM(D20:D45)</f>
        <v>-6003339.8200000003</v>
      </c>
      <c r="E19" s="17">
        <f t="shared" ref="E19:E20" si="2">SUM(C19:D19)</f>
        <v>134356250.75999996</v>
      </c>
      <c r="F19" s="13">
        <f>SUM(F20:F45)</f>
        <v>134356250.75999999</v>
      </c>
      <c r="G19" s="13">
        <f>SUM(G20:G45)</f>
        <v>134356250.75999999</v>
      </c>
      <c r="H19" s="17">
        <f>SUM(E19-F19)</f>
        <v>-2.9802322387695313E-8</v>
      </c>
    </row>
    <row r="20" spans="2:8" x14ac:dyDescent="0.2">
      <c r="B20" s="7" t="s">
        <v>24</v>
      </c>
      <c r="C20" s="8">
        <v>10483738.810000001</v>
      </c>
      <c r="D20" s="8">
        <v>-74911.27</v>
      </c>
      <c r="E20" s="8">
        <f t="shared" si="2"/>
        <v>10408827.540000001</v>
      </c>
      <c r="F20" s="8">
        <v>10408827.540000001</v>
      </c>
      <c r="G20" s="8">
        <v>10408827.540000001</v>
      </c>
      <c r="H20" s="8">
        <f t="shared" ref="H20" si="3">SUM(E20-F20)</f>
        <v>0</v>
      </c>
    </row>
    <row r="21" spans="2:8" x14ac:dyDescent="0.2">
      <c r="B21" s="7" t="s">
        <v>25</v>
      </c>
      <c r="C21" s="8">
        <v>8115335.2599999998</v>
      </c>
      <c r="D21" s="8">
        <v>334325.28000000003</v>
      </c>
      <c r="E21" s="8">
        <f t="shared" ref="E21:E45" si="4">SUM(C21:D21)</f>
        <v>8449660.5399999991</v>
      </c>
      <c r="F21" s="8">
        <v>8449660.5399999991</v>
      </c>
      <c r="G21" s="8">
        <v>8449660.5399999991</v>
      </c>
      <c r="H21" s="8">
        <f t="shared" ref="H21:H45" si="5">SUM(E21-F21)</f>
        <v>0</v>
      </c>
    </row>
    <row r="22" spans="2:8" x14ac:dyDescent="0.2">
      <c r="B22" s="7" t="s">
        <v>26</v>
      </c>
      <c r="C22" s="8">
        <v>9203998.9499999993</v>
      </c>
      <c r="D22" s="8">
        <v>-80261.119999999995</v>
      </c>
      <c r="E22" s="8">
        <f t="shared" si="4"/>
        <v>9123737.8300000001</v>
      </c>
      <c r="F22" s="8">
        <v>9157071.1600000001</v>
      </c>
      <c r="G22" s="8">
        <v>9157071.1600000001</v>
      </c>
      <c r="H22" s="8">
        <f t="shared" si="5"/>
        <v>-33333.330000000075</v>
      </c>
    </row>
    <row r="23" spans="2:8" x14ac:dyDescent="0.2">
      <c r="B23" s="7" t="s">
        <v>27</v>
      </c>
      <c r="C23" s="8">
        <v>4842164.08</v>
      </c>
      <c r="D23" s="8">
        <v>-967559.34</v>
      </c>
      <c r="E23" s="8">
        <f t="shared" si="4"/>
        <v>3874604.74</v>
      </c>
      <c r="F23" s="8">
        <v>3874604.74</v>
      </c>
      <c r="G23" s="8">
        <v>3874604.74</v>
      </c>
      <c r="H23" s="8">
        <f t="shared" si="5"/>
        <v>0</v>
      </c>
    </row>
    <row r="24" spans="2:8" x14ac:dyDescent="0.2">
      <c r="B24" s="7" t="s">
        <v>28</v>
      </c>
      <c r="C24" s="8">
        <v>6046356.3200000003</v>
      </c>
      <c r="D24" s="8">
        <v>-1022450.44</v>
      </c>
      <c r="E24" s="8">
        <f t="shared" si="4"/>
        <v>5023905.8800000008</v>
      </c>
      <c r="F24" s="8">
        <v>5023905.8800000008</v>
      </c>
      <c r="G24" s="8">
        <v>5023905.8800000008</v>
      </c>
      <c r="H24" s="8">
        <f t="shared" si="5"/>
        <v>0</v>
      </c>
    </row>
    <row r="25" spans="2:8" x14ac:dyDescent="0.2">
      <c r="B25" s="7" t="s">
        <v>29</v>
      </c>
      <c r="C25" s="8">
        <v>6029397.5599999996</v>
      </c>
      <c r="D25" s="8">
        <v>-561357.37</v>
      </c>
      <c r="E25" s="8">
        <f t="shared" si="4"/>
        <v>5468040.1899999995</v>
      </c>
      <c r="F25" s="8">
        <v>5468040.1899999995</v>
      </c>
      <c r="G25" s="8">
        <v>5468040.1899999995</v>
      </c>
      <c r="H25" s="8">
        <f t="shared" si="5"/>
        <v>0</v>
      </c>
    </row>
    <row r="26" spans="2:8" x14ac:dyDescent="0.2">
      <c r="B26" s="7" t="s">
        <v>30</v>
      </c>
      <c r="C26" s="8">
        <v>6104057.4299999997</v>
      </c>
      <c r="D26" s="8">
        <v>-33348.949999999997</v>
      </c>
      <c r="E26" s="8">
        <f t="shared" si="4"/>
        <v>6070708.4799999995</v>
      </c>
      <c r="F26" s="8">
        <v>6002708.3899999997</v>
      </c>
      <c r="G26" s="8">
        <v>6002708.3899999997</v>
      </c>
      <c r="H26" s="8">
        <f t="shared" si="5"/>
        <v>68000.089999999851</v>
      </c>
    </row>
    <row r="27" spans="2:8" ht="24" x14ac:dyDescent="0.2">
      <c r="B27" s="7" t="s">
        <v>31</v>
      </c>
      <c r="C27" s="8">
        <v>5363422.3499999996</v>
      </c>
      <c r="D27" s="8">
        <v>-630733.77</v>
      </c>
      <c r="E27" s="8">
        <f t="shared" si="4"/>
        <v>4732688.58</v>
      </c>
      <c r="F27" s="8">
        <v>4719260.18</v>
      </c>
      <c r="G27" s="8">
        <v>4719260.18</v>
      </c>
      <c r="H27" s="8">
        <f t="shared" si="5"/>
        <v>13428.400000000373</v>
      </c>
    </row>
    <row r="28" spans="2:8" x14ac:dyDescent="0.2">
      <c r="B28" s="7" t="s">
        <v>32</v>
      </c>
      <c r="C28" s="8">
        <v>3563887.79</v>
      </c>
      <c r="D28" s="8">
        <v>-398195.63</v>
      </c>
      <c r="E28" s="8">
        <f t="shared" si="4"/>
        <v>3165692.16</v>
      </c>
      <c r="F28" s="8">
        <v>3165692.16</v>
      </c>
      <c r="G28" s="8">
        <v>3165692.16</v>
      </c>
      <c r="H28" s="8">
        <f t="shared" si="5"/>
        <v>0</v>
      </c>
    </row>
    <row r="29" spans="2:8" x14ac:dyDescent="0.2">
      <c r="B29" s="7" t="s">
        <v>33</v>
      </c>
      <c r="C29" s="8">
        <v>3568570.47</v>
      </c>
      <c r="D29" s="8">
        <v>-763403.02</v>
      </c>
      <c r="E29" s="8">
        <f t="shared" si="4"/>
        <v>2805167.45</v>
      </c>
      <c r="F29" s="8">
        <v>2805167.45</v>
      </c>
      <c r="G29" s="8">
        <v>2805167.45</v>
      </c>
      <c r="H29" s="8">
        <f t="shared" si="5"/>
        <v>0</v>
      </c>
    </row>
    <row r="30" spans="2:8" x14ac:dyDescent="0.2">
      <c r="B30" s="7" t="s">
        <v>34</v>
      </c>
      <c r="C30" s="8">
        <v>5648985.2800000003</v>
      </c>
      <c r="D30" s="8">
        <v>-466671.18</v>
      </c>
      <c r="E30" s="8">
        <f t="shared" si="4"/>
        <v>5182314.1000000006</v>
      </c>
      <c r="F30" s="8">
        <v>5188695.42</v>
      </c>
      <c r="G30" s="8">
        <v>5188695.42</v>
      </c>
      <c r="H30" s="8">
        <f t="shared" si="5"/>
        <v>-6381.3199999993667</v>
      </c>
    </row>
    <row r="31" spans="2:8" x14ac:dyDescent="0.2">
      <c r="B31" s="7" t="s">
        <v>35</v>
      </c>
      <c r="C31" s="8">
        <v>7263452.2999999998</v>
      </c>
      <c r="D31" s="8">
        <v>-1019308.73</v>
      </c>
      <c r="E31" s="8">
        <f t="shared" si="4"/>
        <v>6244143.5700000003</v>
      </c>
      <c r="F31" s="8">
        <v>6244143.5700000003</v>
      </c>
      <c r="G31" s="8">
        <v>6244143.5700000003</v>
      </c>
      <c r="H31" s="8">
        <f t="shared" si="5"/>
        <v>0</v>
      </c>
    </row>
    <row r="32" spans="2:8" x14ac:dyDescent="0.2">
      <c r="B32" s="7" t="s">
        <v>36</v>
      </c>
      <c r="C32" s="8">
        <v>5363847.47</v>
      </c>
      <c r="D32" s="8">
        <v>-361007.01</v>
      </c>
      <c r="E32" s="8">
        <f t="shared" si="4"/>
        <v>5002840.46</v>
      </c>
      <c r="F32" s="8">
        <v>5036173.79</v>
      </c>
      <c r="G32" s="8">
        <v>5036173.79</v>
      </c>
      <c r="H32" s="8">
        <f t="shared" si="5"/>
        <v>-33333.330000000075</v>
      </c>
    </row>
    <row r="33" spans="2:8" x14ac:dyDescent="0.2">
      <c r="B33" s="7" t="s">
        <v>37</v>
      </c>
      <c r="C33" s="8">
        <v>4346859.16</v>
      </c>
      <c r="D33" s="8">
        <v>-804943.21</v>
      </c>
      <c r="E33" s="8">
        <f t="shared" si="4"/>
        <v>3541915.95</v>
      </c>
      <c r="F33" s="8">
        <v>3650352.88</v>
      </c>
      <c r="G33" s="8">
        <v>3650352.88</v>
      </c>
      <c r="H33" s="8">
        <f t="shared" si="5"/>
        <v>-108436.9299999997</v>
      </c>
    </row>
    <row r="34" spans="2:8" x14ac:dyDescent="0.2">
      <c r="B34" s="7" t="s">
        <v>38</v>
      </c>
      <c r="C34" s="8">
        <v>7524889.3300000001</v>
      </c>
      <c r="D34" s="8">
        <v>-2074689.35</v>
      </c>
      <c r="E34" s="8">
        <f t="shared" si="4"/>
        <v>5450199.9800000004</v>
      </c>
      <c r="F34" s="8">
        <v>5503548.7800000003</v>
      </c>
      <c r="G34" s="8">
        <v>5503548.7800000003</v>
      </c>
      <c r="H34" s="8">
        <f t="shared" si="5"/>
        <v>-53348.799999999814</v>
      </c>
    </row>
    <row r="35" spans="2:8" x14ac:dyDescent="0.2">
      <c r="B35" s="7" t="s">
        <v>39</v>
      </c>
      <c r="C35" s="8">
        <v>2879547.04</v>
      </c>
      <c r="D35" s="8">
        <v>-692839.51</v>
      </c>
      <c r="E35" s="8">
        <f t="shared" si="4"/>
        <v>2186707.5300000003</v>
      </c>
      <c r="F35" s="8">
        <v>2186707.5300000003</v>
      </c>
      <c r="G35" s="8">
        <v>2186707.5300000003</v>
      </c>
      <c r="H35" s="8">
        <f t="shared" si="5"/>
        <v>0</v>
      </c>
    </row>
    <row r="36" spans="2:8" x14ac:dyDescent="0.2">
      <c r="B36" s="7" t="s">
        <v>40</v>
      </c>
      <c r="C36" s="8">
        <v>229888.77</v>
      </c>
      <c r="D36" s="8">
        <v>203.12</v>
      </c>
      <c r="E36" s="8">
        <f t="shared" si="4"/>
        <v>230091.88999999998</v>
      </c>
      <c r="F36" s="8">
        <v>230091.88999999998</v>
      </c>
      <c r="G36" s="8">
        <v>230091.88999999998</v>
      </c>
      <c r="H36" s="8">
        <f t="shared" si="5"/>
        <v>0</v>
      </c>
    </row>
    <row r="37" spans="2:8" x14ac:dyDescent="0.2">
      <c r="B37" s="7" t="s">
        <v>41</v>
      </c>
      <c r="C37" s="8">
        <v>689095.44</v>
      </c>
      <c r="D37" s="8">
        <v>15933.42</v>
      </c>
      <c r="E37" s="8">
        <f t="shared" si="4"/>
        <v>705028.86</v>
      </c>
      <c r="F37" s="8">
        <v>705028.86</v>
      </c>
      <c r="G37" s="8">
        <v>705028.86</v>
      </c>
      <c r="H37" s="8">
        <f t="shared" si="5"/>
        <v>0</v>
      </c>
    </row>
    <row r="38" spans="2:8" x14ac:dyDescent="0.2">
      <c r="B38" s="7" t="s">
        <v>42</v>
      </c>
      <c r="C38" s="8">
        <v>21085727.920000002</v>
      </c>
      <c r="D38" s="8">
        <v>-1240754.57</v>
      </c>
      <c r="E38" s="8">
        <f t="shared" si="4"/>
        <v>19844973.350000001</v>
      </c>
      <c r="F38" s="8">
        <v>19681528.309999999</v>
      </c>
      <c r="G38" s="8">
        <v>19681528.309999999</v>
      </c>
      <c r="H38" s="8">
        <f t="shared" si="5"/>
        <v>163445.04000000283</v>
      </c>
    </row>
    <row r="39" spans="2:8" x14ac:dyDescent="0.2">
      <c r="B39" s="7" t="s">
        <v>43</v>
      </c>
      <c r="C39" s="8">
        <v>2881307.33</v>
      </c>
      <c r="D39" s="8">
        <v>308573.65000000002</v>
      </c>
      <c r="E39" s="8">
        <f t="shared" si="4"/>
        <v>3189880.98</v>
      </c>
      <c r="F39" s="8">
        <v>3188881.98</v>
      </c>
      <c r="G39" s="8">
        <v>3188881.98</v>
      </c>
      <c r="H39" s="8">
        <f t="shared" si="5"/>
        <v>999</v>
      </c>
    </row>
    <row r="40" spans="2:8" x14ac:dyDescent="0.2">
      <c r="B40" s="7" t="s">
        <v>44</v>
      </c>
      <c r="C40" s="8">
        <v>1602035.35</v>
      </c>
      <c r="D40" s="8">
        <v>127023.95</v>
      </c>
      <c r="E40" s="8">
        <f t="shared" si="4"/>
        <v>1729059.3</v>
      </c>
      <c r="F40" s="8">
        <v>1729059.3</v>
      </c>
      <c r="G40" s="8">
        <v>1729059.3</v>
      </c>
      <c r="H40" s="8">
        <f t="shared" si="5"/>
        <v>0</v>
      </c>
    </row>
    <row r="41" spans="2:8" x14ac:dyDescent="0.2">
      <c r="B41" s="7" t="s">
        <v>45</v>
      </c>
      <c r="C41" s="8">
        <v>2401265.9900000002</v>
      </c>
      <c r="D41" s="8">
        <v>550379.39</v>
      </c>
      <c r="E41" s="8">
        <f t="shared" si="4"/>
        <v>2951645.3800000004</v>
      </c>
      <c r="F41" s="8">
        <v>2895997.8</v>
      </c>
      <c r="G41" s="8">
        <v>2895997.8</v>
      </c>
      <c r="H41" s="8">
        <f t="shared" si="5"/>
        <v>55647.58000000054</v>
      </c>
    </row>
    <row r="42" spans="2:8" x14ac:dyDescent="0.2">
      <c r="B42" s="7" t="s">
        <v>46</v>
      </c>
      <c r="C42" s="8">
        <v>1613987.32</v>
      </c>
      <c r="D42" s="8">
        <v>233734.84</v>
      </c>
      <c r="E42" s="8">
        <f t="shared" si="4"/>
        <v>1847722.1600000001</v>
      </c>
      <c r="F42" s="8">
        <v>1861150.56</v>
      </c>
      <c r="G42" s="8">
        <v>1861150.56</v>
      </c>
      <c r="H42" s="8">
        <f t="shared" si="5"/>
        <v>-13428.399999999907</v>
      </c>
    </row>
    <row r="43" spans="2:8" x14ac:dyDescent="0.2">
      <c r="B43" s="7" t="s">
        <v>47</v>
      </c>
      <c r="C43" s="8">
        <v>841298.27</v>
      </c>
      <c r="D43" s="8">
        <v>124099.89</v>
      </c>
      <c r="E43" s="8">
        <f t="shared" si="4"/>
        <v>965398.16</v>
      </c>
      <c r="F43" s="8">
        <v>965398.16</v>
      </c>
      <c r="G43" s="8">
        <v>965398.16</v>
      </c>
      <c r="H43" s="8">
        <f t="shared" si="5"/>
        <v>0</v>
      </c>
    </row>
    <row r="44" spans="2:8" x14ac:dyDescent="0.2">
      <c r="B44" s="7" t="s">
        <v>48</v>
      </c>
      <c r="C44" s="8">
        <v>591443.52</v>
      </c>
      <c r="D44" s="8">
        <v>-46074.74</v>
      </c>
      <c r="E44" s="8">
        <f t="shared" si="4"/>
        <v>545368.78</v>
      </c>
      <c r="F44" s="8">
        <v>598626.78</v>
      </c>
      <c r="G44" s="8">
        <v>598626.78</v>
      </c>
      <c r="H44" s="8">
        <f t="shared" si="5"/>
        <v>-53258</v>
      </c>
    </row>
    <row r="45" spans="2:8" x14ac:dyDescent="0.2">
      <c r="B45" s="7" t="s">
        <v>49</v>
      </c>
      <c r="C45" s="8">
        <v>12075031.07</v>
      </c>
      <c r="D45" s="8">
        <v>3540895.85</v>
      </c>
      <c r="E45" s="8">
        <f t="shared" si="4"/>
        <v>15615926.92</v>
      </c>
      <c r="F45" s="8">
        <v>15615926.92</v>
      </c>
      <c r="G45" s="8">
        <v>15615926.92</v>
      </c>
      <c r="H45" s="8">
        <f t="shared" si="5"/>
        <v>0</v>
      </c>
    </row>
    <row r="46" spans="2:8" ht="12" customHeight="1" x14ac:dyDescent="0.2">
      <c r="B46" s="11"/>
      <c r="C46" s="10"/>
      <c r="D46" s="10"/>
      <c r="E46" s="10"/>
      <c r="F46" s="10"/>
      <c r="G46" s="10"/>
      <c r="H46" s="10"/>
    </row>
    <row r="47" spans="2:8" x14ac:dyDescent="0.2">
      <c r="B47" s="3" t="s">
        <v>22</v>
      </c>
      <c r="C47" s="4">
        <f>SUM(C9+C19)</f>
        <v>140359590.57999995</v>
      </c>
      <c r="D47" s="4">
        <f t="shared" ref="D47:H47" si="6">SUM(D9+D19)</f>
        <v>-6003339.8200000003</v>
      </c>
      <c r="E47" s="4">
        <f t="shared" si="6"/>
        <v>134356250.75999996</v>
      </c>
      <c r="F47" s="4">
        <f t="shared" si="6"/>
        <v>134356250.75999999</v>
      </c>
      <c r="G47" s="4">
        <f t="shared" si="6"/>
        <v>134356250.75999999</v>
      </c>
      <c r="H47" s="4">
        <f t="shared" si="6"/>
        <v>-2.9802322387695313E-8</v>
      </c>
    </row>
    <row r="48" spans="2:8" ht="12.75" thickBot="1" x14ac:dyDescent="0.25">
      <c r="B48" s="5"/>
      <c r="C48" s="6"/>
      <c r="D48" s="6"/>
      <c r="E48" s="19"/>
      <c r="F48" s="6"/>
      <c r="G48" s="6"/>
      <c r="H48" s="6"/>
    </row>
    <row r="49" s="20" customFormat="1" ht="11.25" customHeigh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pans="19:19" s="20" customFormat="1" x14ac:dyDescent="0.2"/>
    <row r="114" spans="19:19" s="20" customFormat="1" x14ac:dyDescent="0.2"/>
    <row r="115" spans="19:19" s="20" customFormat="1" x14ac:dyDescent="0.2">
      <c r="S115" s="20" t="s">
        <v>23</v>
      </c>
    </row>
    <row r="116" spans="19:19" s="20" customFormat="1" x14ac:dyDescent="0.2"/>
    <row r="117" spans="19:19" s="20" customFormat="1" x14ac:dyDescent="0.2"/>
    <row r="118" spans="19:19" s="20" customFormat="1" x14ac:dyDescent="0.2"/>
    <row r="119" spans="19:19" s="20" customFormat="1" x14ac:dyDescent="0.2"/>
    <row r="120" spans="19:19" s="20" customFormat="1" x14ac:dyDescent="0.2"/>
    <row r="121" spans="19:19" s="20" customFormat="1" x14ac:dyDescent="0.2"/>
    <row r="122" spans="19:19" s="20" customFormat="1" x14ac:dyDescent="0.2"/>
    <row r="123" spans="19:19" s="20" customFormat="1" x14ac:dyDescent="0.2"/>
    <row r="124" spans="19:19" s="20" customFormat="1" x14ac:dyDescent="0.2"/>
    <row r="125" spans="19:19" s="20" customFormat="1" x14ac:dyDescent="0.2"/>
    <row r="126" spans="19:19" s="20" customFormat="1" x14ac:dyDescent="0.2"/>
    <row r="127" spans="19:19" s="20" customFormat="1" x14ac:dyDescent="0.2"/>
    <row r="128" spans="19:19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2024-01-29T17:00:40Z</cp:lastPrinted>
  <dcterms:created xsi:type="dcterms:W3CDTF">2020-01-08T21:44:09Z</dcterms:created>
  <dcterms:modified xsi:type="dcterms:W3CDTF">2024-01-29T17:02:15Z</dcterms:modified>
</cp:coreProperties>
</file>